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<sst xmlns="http://schemas.openxmlformats.org/spreadsheetml/2006/main" count="61" uniqueCount="37">
  <si>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WATER &amp; SEWERAGE ANALYSIS</t>
  </si>
  <si>
    <t>Customer:</t>
  </si>
  <si>
    <t>Address:</t>
  </si>
  <si>
    <t>Prepared By:</t>
  </si>
  <si>
    <t>Date:</t>
  </si>
  <si>
    <t>Existing Pot &amp; Pan Operation</t>
  </si>
  <si>
    <t>Existing Pot &amp; Pan  Tanks</t>
  </si>
  <si>
    <t>Left to Right or Right to Left Length</t>
  </si>
  <si>
    <t>Front to Back</t>
  </si>
  <si>
    <t>Depth of tank</t>
  </si>
  <si>
    <t>VOLUME</t>
  </si>
  <si>
    <t>of WATER</t>
  </si>
  <si>
    <t>Wash Tank Dimensions - Inches</t>
  </si>
  <si>
    <t>Gallons</t>
  </si>
  <si>
    <t>Rinse Tank Dimensions - Inches</t>
  </si>
  <si>
    <t>Sanitizer Rinse Tank Dimension - Inches</t>
  </si>
  <si>
    <t>Total Volume of Water per Fill</t>
  </si>
  <si>
    <t>Current Hours of Operation per Day</t>
  </si>
  <si>
    <t>Hours</t>
  </si>
  <si>
    <t>How Often Tanks are Drained &amp; Refilled.  Example: Every 2 Hrs.</t>
  </si>
  <si>
    <t>Total Water Usage per Day by Existing 3 Bay Pot &amp; Pan Sink</t>
  </si>
  <si>
    <t>Proposed Power Soak System</t>
  </si>
  <si>
    <t>Propsoed Pot &amp; Pan Tanks</t>
  </si>
  <si>
    <t>Total Water usage per Day by Proposed Power Soak System</t>
  </si>
  <si>
    <t>WATER &amp; SEWERAGE SUMMARY</t>
  </si>
  <si>
    <t xml:space="preserve">TOTAL WATER USAGE per DAY of EXISTING 3 BAY POT &amp; PAN SINK </t>
  </si>
  <si>
    <t xml:space="preserve">TOTAL WATER USAGE per DAY by PROPOSED POWER SOAK SYSTEM </t>
  </si>
  <si>
    <t>WATER SAVINGS WITH POWER SOAK per Day</t>
  </si>
  <si>
    <t>GALLONS PER DAY</t>
  </si>
  <si>
    <t>WATER SAVINGS WITH POWER SOAK per YEAR</t>
  </si>
  <si>
    <t>GALLONS PER YEAR</t>
  </si>
  <si>
    <t>Total Gallons for Initial Fill of Existing Pot &amp; Pan (3) Bay Sink</t>
  </si>
  <si>
    <t>Additional Fills per Day</t>
  </si>
  <si>
    <t>SANITIZER TANK - Number of Fills, Including Initial Fill of Sanitizer Tank - Sanitiser Tank Changed Every  (2)  Hours to Insure Proper Sanitizer Solution</t>
  </si>
  <si>
    <t>WASH TANK - Number of Fills, Including Initial Fill   ( Wash Tank Changed Every 4 Hours)</t>
  </si>
  <si>
    <t>Days of Operation</t>
  </si>
  <si>
    <t>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</si>
</sst>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b/>
      <sz val="20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2" fontId="41" fillId="33" borderId="12" xfId="0" applyNumberFormat="1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12" fontId="44" fillId="34" borderId="10" xfId="0" applyNumberFormat="1" applyFont="1" applyFill="1" applyBorder="1" applyAlignment="1" applyProtection="1">
      <alignment horizontal="center" vertical="center"/>
      <protection locked="0"/>
    </xf>
    <xf numFmtId="2" fontId="44" fillId="0" borderId="13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3" xfId="0" applyNumberFormat="1" applyFont="1" applyFill="1" applyBorder="1" applyAlignment="1">
      <alignment horizontal="right" vertical="center"/>
    </xf>
    <xf numFmtId="0" fontId="44" fillId="34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1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0" borderId="10" xfId="0" applyNumberFormat="1" applyFont="1" applyBorder="1" applyAlignment="1">
      <alignment horizontal="center" vertical="center"/>
    </xf>
    <xf numFmtId="43" fontId="44" fillId="0" borderId="10" xfId="42" applyFont="1" applyBorder="1" applyAlignment="1">
      <alignment horizontal="center" vertical="center" wrapText="1"/>
    </xf>
    <xf numFmtId="2" fontId="44" fillId="34" borderId="13" xfId="0" applyNumberFormat="1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left" vertical="center" wrapText="1"/>
    </xf>
    <xf numFmtId="2" fontId="46" fillId="0" borderId="13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right" vertical="center"/>
    </xf>
    <xf numFmtId="1" fontId="43" fillId="0" borderId="13" xfId="0" applyNumberFormat="1" applyFont="1" applyFill="1" applyBorder="1" applyAlignment="1">
      <alignment horizontal="right" vertical="center"/>
    </xf>
    <xf numFmtId="0" fontId="44" fillId="34" borderId="11" xfId="0" applyFont="1" applyFill="1" applyBorder="1" applyAlignment="1">
      <alignment horizontal="left" vertical="center"/>
    </xf>
    <xf numFmtId="0" fontId="48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" fontId="46" fillId="34" borderId="12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" fontId="46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owersoak.com/images/head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3</xdr:col>
      <xdr:colOff>1028700</xdr:colOff>
      <xdr:row>1</xdr:row>
      <xdr:rowOff>28575</xdr:rowOff>
    </xdr:to>
    <xdr:pic>
      <xdr:nvPicPr>
        <xdr:cNvPr id="1" name="Picture 1" descr="http://www.powersoak.com/images/he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28850" y="66675"/>
          <a:ext cx="3381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28</xdr:row>
      <xdr:rowOff>38100</xdr:rowOff>
    </xdr:from>
    <xdr:to>
      <xdr:col>3</xdr:col>
      <xdr:colOff>1152525</xdr:colOff>
      <xdr:row>28</xdr:row>
      <xdr:rowOff>733425</xdr:rowOff>
    </xdr:to>
    <xdr:pic>
      <xdr:nvPicPr>
        <xdr:cNvPr id="2" name="Picture 1" descr="http://www.powersoak.com/images/he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52675" y="13020675"/>
          <a:ext cx="3381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SheetLayoutView="100" workbookViewId="0" topLeftCell="A21">
      <selection activeCell="E27" sqref="E27"/>
    </sheetView>
  </sheetViews>
  <sheetFormatPr defaultColWidth="9.140625" defaultRowHeight="15"/>
  <cols>
    <col min="1" max="1" width="20.57421875" style="0" customWidth="1"/>
    <col min="2" max="2" width="29.421875" style="0" customWidth="1"/>
    <col min="3" max="3" width="18.7109375" style="0" customWidth="1"/>
    <col min="4" max="4" width="20.28125" style="0" customWidth="1"/>
    <col min="5" max="5" width="19.28125" style="0" customWidth="1"/>
    <col min="6" max="6" width="13.57421875" style="0" customWidth="1"/>
  </cols>
  <sheetData>
    <row r="1" spans="1:6" ht="57.75" customHeight="1">
      <c r="A1" s="45"/>
      <c r="B1" s="45"/>
      <c r="C1" s="45"/>
      <c r="D1" s="45"/>
      <c r="E1" s="45"/>
      <c r="F1" s="45"/>
    </row>
    <row r="2" spans="1:6" ht="24" customHeight="1">
      <c r="A2" s="49" t="s">
        <v>0</v>
      </c>
      <c r="B2" s="49"/>
      <c r="C2" s="49"/>
      <c r="D2" s="49"/>
      <c r="E2" s="49"/>
      <c r="F2" s="49"/>
    </row>
    <row r="3" spans="1:6" ht="18.75">
      <c r="A3" s="1" t="s">
        <v>1</v>
      </c>
      <c r="B3" s="50"/>
      <c r="C3" s="51"/>
      <c r="D3" s="51"/>
      <c r="E3" s="51"/>
      <c r="F3" s="52"/>
    </row>
    <row r="4" spans="1:6" ht="18.75">
      <c r="A4" s="1" t="s">
        <v>2</v>
      </c>
      <c r="B4" s="50"/>
      <c r="C4" s="51"/>
      <c r="D4" s="51"/>
      <c r="E4" s="51"/>
      <c r="F4" s="52"/>
    </row>
    <row r="5" spans="1:6" ht="18.75">
      <c r="A5" s="1" t="s">
        <v>3</v>
      </c>
      <c r="B5" s="50"/>
      <c r="C5" s="51"/>
      <c r="D5" s="51"/>
      <c r="E5" s="51"/>
      <c r="F5" s="52"/>
    </row>
    <row r="6" spans="1:6" ht="18.75">
      <c r="A6" s="1" t="s">
        <v>4</v>
      </c>
      <c r="B6" s="53"/>
      <c r="C6" s="51"/>
      <c r="D6" s="51"/>
      <c r="E6" s="51"/>
      <c r="F6" s="52"/>
    </row>
    <row r="7" spans="1:6" ht="21" customHeight="1">
      <c r="A7" s="46" t="s">
        <v>5</v>
      </c>
      <c r="B7" s="46"/>
      <c r="C7" s="46"/>
      <c r="D7" s="46"/>
      <c r="E7" s="46"/>
      <c r="F7" s="46"/>
    </row>
    <row r="8" spans="1:6" ht="39" customHeight="1">
      <c r="A8" s="2" t="s">
        <v>6</v>
      </c>
      <c r="B8" s="2" t="s">
        <v>7</v>
      </c>
      <c r="C8" s="2" t="s">
        <v>8</v>
      </c>
      <c r="D8" s="2" t="s">
        <v>9</v>
      </c>
      <c r="E8" s="9" t="s">
        <v>10</v>
      </c>
      <c r="F8" s="10" t="s">
        <v>11</v>
      </c>
    </row>
    <row r="9" spans="1:6" ht="36.75" customHeight="1">
      <c r="A9" s="2" t="s">
        <v>12</v>
      </c>
      <c r="B9" s="11">
        <v>24</v>
      </c>
      <c r="C9" s="11">
        <v>24</v>
      </c>
      <c r="D9" s="11">
        <v>18</v>
      </c>
      <c r="E9" s="12">
        <f>SUM(B9*C9)*(D9-3)/231</f>
        <v>37.4025974025974</v>
      </c>
      <c r="F9" s="13" t="s">
        <v>13</v>
      </c>
    </row>
    <row r="10" spans="1:6" ht="37.5" customHeight="1">
      <c r="A10" s="2" t="s">
        <v>14</v>
      </c>
      <c r="B10" s="11">
        <v>24</v>
      </c>
      <c r="C10" s="11">
        <v>24</v>
      </c>
      <c r="D10" s="11">
        <v>18</v>
      </c>
      <c r="E10" s="12">
        <f>SUM(B10*C10)*(D10-3)/231</f>
        <v>37.4025974025974</v>
      </c>
      <c r="F10" s="13" t="s">
        <v>13</v>
      </c>
    </row>
    <row r="11" spans="1:6" ht="32.25" customHeight="1">
      <c r="A11" s="2" t="s">
        <v>15</v>
      </c>
      <c r="B11" s="11">
        <v>24</v>
      </c>
      <c r="C11" s="11">
        <v>24</v>
      </c>
      <c r="D11" s="11">
        <v>18</v>
      </c>
      <c r="E11" s="12">
        <f>SUM(B11*C11)*(D11-3)/231</f>
        <v>37.4025974025974</v>
      </c>
      <c r="F11" s="13" t="s">
        <v>13</v>
      </c>
    </row>
    <row r="12" spans="1:6" ht="33" customHeight="1">
      <c r="A12" s="14" t="s">
        <v>16</v>
      </c>
      <c r="B12" s="15"/>
      <c r="C12" s="15"/>
      <c r="D12" s="15"/>
      <c r="E12" s="12">
        <f>SUM(E9,E10,E11)</f>
        <v>112.20779220779221</v>
      </c>
      <c r="F12" s="13" t="s">
        <v>13</v>
      </c>
    </row>
    <row r="13" spans="1:6" ht="9" customHeight="1">
      <c r="A13" s="4"/>
      <c r="B13" s="5"/>
      <c r="C13" s="5"/>
      <c r="D13" s="5"/>
      <c r="E13" s="6"/>
      <c r="F13" s="7"/>
    </row>
    <row r="14" spans="1:6" ht="21" customHeight="1">
      <c r="A14" s="56" t="s">
        <v>17</v>
      </c>
      <c r="B14" s="57"/>
      <c r="C14" s="57"/>
      <c r="D14" s="8"/>
      <c r="E14" s="16">
        <v>8</v>
      </c>
      <c r="F14" s="17" t="s">
        <v>18</v>
      </c>
    </row>
    <row r="15" spans="1:6" ht="9" customHeight="1">
      <c r="A15" s="4"/>
      <c r="B15" s="5"/>
      <c r="C15" s="5"/>
      <c r="D15" s="5"/>
      <c r="E15" s="6"/>
      <c r="F15" s="7"/>
    </row>
    <row r="16" spans="1:6" ht="34.5" customHeight="1">
      <c r="A16" s="58" t="s">
        <v>31</v>
      </c>
      <c r="B16" s="59"/>
      <c r="C16" s="18"/>
      <c r="D16" s="13"/>
      <c r="E16" s="12">
        <f>SUM(E12+0)</f>
        <v>112.20779220779221</v>
      </c>
      <c r="F16" s="13" t="s">
        <v>13</v>
      </c>
    </row>
    <row r="17" spans="1:6" ht="67.5" customHeight="1">
      <c r="A17" s="2" t="s">
        <v>19</v>
      </c>
      <c r="B17" s="38"/>
      <c r="C17" s="22">
        <v>2</v>
      </c>
      <c r="D17" s="37" t="s">
        <v>18</v>
      </c>
      <c r="E17" s="39">
        <f>SUM(E14/C17)</f>
        <v>4</v>
      </c>
      <c r="F17" s="20" t="s">
        <v>32</v>
      </c>
    </row>
    <row r="18" spans="1:6" ht="23.25" customHeight="1">
      <c r="A18" s="60" t="s">
        <v>20</v>
      </c>
      <c r="B18" s="61"/>
      <c r="C18" s="61"/>
      <c r="D18" s="3"/>
      <c r="E18" s="19">
        <f>SUM(E16*E17)</f>
        <v>448.83116883116884</v>
      </c>
      <c r="F18" s="31" t="s">
        <v>13</v>
      </c>
    </row>
    <row r="19" spans="1:6" ht="21">
      <c r="A19" s="46" t="s">
        <v>21</v>
      </c>
      <c r="B19" s="46"/>
      <c r="C19" s="46"/>
      <c r="D19" s="46"/>
      <c r="E19" s="46"/>
      <c r="F19" s="46"/>
    </row>
    <row r="20" spans="1:6" ht="31.5">
      <c r="A20" s="2" t="s">
        <v>22</v>
      </c>
      <c r="B20" s="2" t="s">
        <v>7</v>
      </c>
      <c r="C20" s="2" t="s">
        <v>8</v>
      </c>
      <c r="D20" s="2" t="s">
        <v>9</v>
      </c>
      <c r="E20" s="9" t="s">
        <v>10</v>
      </c>
      <c r="F20" s="10" t="s">
        <v>11</v>
      </c>
    </row>
    <row r="21" spans="1:6" ht="31.5">
      <c r="A21" s="2" t="s">
        <v>12</v>
      </c>
      <c r="B21" s="21">
        <v>60</v>
      </c>
      <c r="C21" s="15">
        <v>28.75</v>
      </c>
      <c r="D21" s="15">
        <v>21</v>
      </c>
      <c r="E21" s="12">
        <f>SUM(B21*C21)*(D21-3)/231</f>
        <v>134.41558441558442</v>
      </c>
      <c r="F21" s="10" t="s">
        <v>13</v>
      </c>
    </row>
    <row r="22" spans="1:6" ht="31.5">
      <c r="A22" s="2" t="s">
        <v>14</v>
      </c>
      <c r="B22" s="21">
        <v>20</v>
      </c>
      <c r="C22" s="15">
        <v>28.75</v>
      </c>
      <c r="D22" s="22">
        <v>14</v>
      </c>
      <c r="E22" s="12">
        <f>SUM(B22*C22)*(D22-3)/231</f>
        <v>27.38095238095238</v>
      </c>
      <c r="F22" s="10" t="s">
        <v>13</v>
      </c>
    </row>
    <row r="23" spans="1:6" ht="47.25">
      <c r="A23" s="2" t="s">
        <v>15</v>
      </c>
      <c r="B23" s="21">
        <v>20</v>
      </c>
      <c r="C23" s="15">
        <v>28.75</v>
      </c>
      <c r="D23" s="22">
        <v>14</v>
      </c>
      <c r="E23" s="12">
        <f>SUM(B23*C23)*(D23-3)/231</f>
        <v>27.38095238095238</v>
      </c>
      <c r="F23" s="10" t="s">
        <v>13</v>
      </c>
    </row>
    <row r="24" spans="1:6" ht="31.5">
      <c r="A24" s="14" t="s">
        <v>16</v>
      </c>
      <c r="B24" s="23"/>
      <c r="C24" s="18"/>
      <c r="D24" s="13"/>
      <c r="E24" s="12">
        <f>SUM(E21,E22,E23)</f>
        <v>189.17748917748918</v>
      </c>
      <c r="F24" s="10" t="s">
        <v>13</v>
      </c>
    </row>
    <row r="25" spans="1:6" ht="9" customHeight="1">
      <c r="A25" s="24"/>
      <c r="B25" s="25"/>
      <c r="C25" s="25"/>
      <c r="D25" s="25"/>
      <c r="E25" s="26"/>
      <c r="F25" s="30"/>
    </row>
    <row r="26" spans="1:6" ht="94.5">
      <c r="A26" s="2" t="s">
        <v>34</v>
      </c>
      <c r="B26" s="15"/>
      <c r="C26" s="15"/>
      <c r="D26" s="27">
        <f>SUM(E14/4)</f>
        <v>2</v>
      </c>
      <c r="E26" s="12">
        <f>SUM(E21*D26)</f>
        <v>268.83116883116884</v>
      </c>
      <c r="F26" s="10" t="s">
        <v>13</v>
      </c>
    </row>
    <row r="27" spans="1:6" ht="141.75">
      <c r="A27" s="28" t="s">
        <v>33</v>
      </c>
      <c r="B27" s="15"/>
      <c r="C27" s="15"/>
      <c r="D27" s="27">
        <f>SUM(E14/2)</f>
        <v>4</v>
      </c>
      <c r="E27" s="12">
        <f>SUM(E23*D27)</f>
        <v>109.52380952380952</v>
      </c>
      <c r="F27" s="10" t="s">
        <v>13</v>
      </c>
    </row>
    <row r="28" spans="1:6" ht="62.25" customHeight="1">
      <c r="A28" s="14" t="s">
        <v>23</v>
      </c>
      <c r="B28" s="15"/>
      <c r="C28" s="15"/>
      <c r="D28" s="15"/>
      <c r="E28" s="29">
        <f>SUM(E26+E27)</f>
        <v>378.35497835497836</v>
      </c>
      <c r="F28" s="40" t="s">
        <v>13</v>
      </c>
    </row>
    <row r="29" spans="1:6" ht="60.75" customHeight="1">
      <c r="A29" s="54"/>
      <c r="B29" s="54"/>
      <c r="C29" s="54"/>
      <c r="D29" s="54"/>
      <c r="E29" s="54"/>
      <c r="F29" s="54"/>
    </row>
    <row r="30" spans="1:6" ht="28.5" customHeight="1">
      <c r="A30" s="49" t="s">
        <v>24</v>
      </c>
      <c r="B30" s="49"/>
      <c r="C30" s="49"/>
      <c r="D30" s="49"/>
      <c r="E30" s="49"/>
      <c r="F30" s="49"/>
    </row>
    <row r="31" spans="1:6" ht="43.5" customHeight="1">
      <c r="A31" s="62" t="s">
        <v>25</v>
      </c>
      <c r="B31" s="63"/>
      <c r="C31" s="18"/>
      <c r="D31" s="13"/>
      <c r="E31" s="12">
        <f>SUM(E18+0)</f>
        <v>448.83116883116884</v>
      </c>
      <c r="F31" s="10" t="s">
        <v>13</v>
      </c>
    </row>
    <row r="32" spans="1:6" ht="43.5" customHeight="1">
      <c r="A32" s="62" t="s">
        <v>26</v>
      </c>
      <c r="B32" s="63"/>
      <c r="C32" s="18"/>
      <c r="D32" s="13"/>
      <c r="E32" s="12">
        <f>SUM(E28+0)</f>
        <v>378.35497835497836</v>
      </c>
      <c r="F32" s="10" t="s">
        <v>13</v>
      </c>
    </row>
    <row r="33" spans="1:6" ht="51" customHeight="1">
      <c r="A33" s="47" t="s">
        <v>27</v>
      </c>
      <c r="B33" s="48"/>
      <c r="C33" s="32"/>
      <c r="D33" s="33"/>
      <c r="E33" s="36">
        <f>SUM(E31-E32)</f>
        <v>70.47619047619048</v>
      </c>
      <c r="F33" s="34" t="s">
        <v>28</v>
      </c>
    </row>
    <row r="34" spans="1:6" ht="33.75" customHeight="1">
      <c r="A34" s="47" t="s">
        <v>35</v>
      </c>
      <c r="B34" s="48"/>
      <c r="C34" s="41"/>
      <c r="D34" s="42"/>
      <c r="E34" s="43">
        <v>365</v>
      </c>
      <c r="F34" s="44" t="s">
        <v>36</v>
      </c>
    </row>
    <row r="35" spans="1:6" ht="49.5" customHeight="1">
      <c r="A35" s="47" t="s">
        <v>29</v>
      </c>
      <c r="B35" s="48"/>
      <c r="C35" s="32"/>
      <c r="D35" s="64">
        <f>SUM(E33*E34)</f>
        <v>25723.809523809527</v>
      </c>
      <c r="E35" s="64"/>
      <c r="F35" s="35" t="s">
        <v>30</v>
      </c>
    </row>
    <row r="51" spans="1:6" ht="15">
      <c r="A51" s="55"/>
      <c r="B51" s="55"/>
      <c r="C51" s="55"/>
      <c r="D51" s="55"/>
      <c r="E51" s="55"/>
      <c r="F51" s="55"/>
    </row>
  </sheetData>
  <sheetProtection password="DD8D" sheet="1"/>
  <protectedRanges>
    <protectedRange sqref="E34:F34" name="Range11"/>
    <protectedRange sqref="B21:B23" name="Range9"/>
    <protectedRange sqref="B9:D11" name="Range7"/>
    <protectedRange sqref="E14" name="Range5"/>
    <protectedRange sqref="B5:F5" name="Range3"/>
    <protectedRange sqref="B3:F3" name="Range1"/>
    <protectedRange sqref="B4:F4" name="Range2"/>
    <protectedRange sqref="B6:F6" name="Range4"/>
    <protectedRange sqref="B17" name="Range6"/>
    <protectedRange sqref="C17" name="Range8"/>
    <protectedRange sqref="D22:D23" name="Range10"/>
  </protectedRanges>
  <mergeCells count="20">
    <mergeCell ref="A51:F51"/>
    <mergeCell ref="A30:F30"/>
    <mergeCell ref="A14:C14"/>
    <mergeCell ref="A16:B16"/>
    <mergeCell ref="A18:C18"/>
    <mergeCell ref="A31:B31"/>
    <mergeCell ref="A32:B32"/>
    <mergeCell ref="A33:B33"/>
    <mergeCell ref="A35:B35"/>
    <mergeCell ref="D35:E35"/>
    <mergeCell ref="A1:F1"/>
    <mergeCell ref="A7:F7"/>
    <mergeCell ref="A19:F19"/>
    <mergeCell ref="A34:B34"/>
    <mergeCell ref="A2:F2"/>
    <mergeCell ref="B3:F3"/>
    <mergeCell ref="B4:F4"/>
    <mergeCell ref="B5:F5"/>
    <mergeCell ref="B6:F6"/>
    <mergeCell ref="A29:F2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Boston</dc:creator>
  <cp:keywords/>
  <dc:description/>
  <cp:lastModifiedBy>McNamara, Robert</cp:lastModifiedBy>
  <cp:lastPrinted>2012-02-07T04:40:43Z</cp:lastPrinted>
  <dcterms:created xsi:type="dcterms:W3CDTF">2009-03-20T00:27:21Z</dcterms:created>
  <dcterms:modified xsi:type="dcterms:W3CDTF">2013-09-07T13:27:46Z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